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rningstaronline.sharepoint.com/sites/SharepointJoris/Shared Documents/Landing Page/Templates XLS/"/>
    </mc:Choice>
  </mc:AlternateContent>
  <xr:revisionPtr revIDLastSave="0" documentId="8_{3F5E0034-88D7-4C40-AEED-2970BAB718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E Template" sheetId="4" r:id="rId1"/>
    <sheet name="Notes" sheetId="5" r:id="rId2"/>
    <sheet name="Validation List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4" l="1"/>
  <c r="P7" i="4"/>
  <c r="P10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Q12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Q9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Q6" i="4"/>
  <c r="Q3" i="4"/>
  <c r="F4" i="4"/>
  <c r="L4" i="4"/>
  <c r="J4" i="4"/>
  <c r="K4" i="4"/>
  <c r="N4" i="4"/>
  <c r="M4" i="4"/>
  <c r="G4" i="4"/>
  <c r="D4" i="4"/>
  <c r="O4" i="4"/>
  <c r="H4" i="4"/>
  <c r="I4" i="4"/>
  <c r="C4" i="4"/>
  <c r="E4" i="4"/>
  <c r="B4" i="4"/>
</calcChain>
</file>

<file path=xl/sharedStrings.xml><?xml version="1.0" encoding="utf-8"?>
<sst xmlns="http://schemas.openxmlformats.org/spreadsheetml/2006/main" count="45" uniqueCount="32">
  <si>
    <t>Name</t>
  </si>
  <si>
    <t>ISIN</t>
  </si>
  <si>
    <t>Base currency</t>
  </si>
  <si>
    <t>Yes</t>
  </si>
  <si>
    <t>No</t>
  </si>
  <si>
    <t>Open End</t>
  </si>
  <si>
    <t>Closed End</t>
  </si>
  <si>
    <t>Separate Account</t>
  </si>
  <si>
    <t>Exchange traded product</t>
  </si>
  <si>
    <t>Insurance fund</t>
  </si>
  <si>
    <t>Pension Fund</t>
  </si>
  <si>
    <t>Please Enter</t>
  </si>
  <si>
    <t>Donor Class</t>
  </si>
  <si>
    <t>Recipient Class</t>
  </si>
  <si>
    <t>Results</t>
  </si>
  <si>
    <t>Difference in fee</t>
  </si>
  <si>
    <t>Inception Date (dd/mm/yyyy)</t>
  </si>
  <si>
    <t>Share Class to Share Class</t>
  </si>
  <si>
    <t>Predecessor to Successor</t>
  </si>
  <si>
    <t>Parent to Child</t>
  </si>
  <si>
    <t>Master to Feeder</t>
  </si>
  <si>
    <t>Please select the scenario that best corresponds</t>
  </si>
  <si>
    <t>Morningstar Category</t>
  </si>
  <si>
    <t>Currency Hedged?</t>
  </si>
  <si>
    <t>Do both the Donor and Recipient have the SAME investment mandate?</t>
  </si>
  <si>
    <t>Do both the Donor and Recipient have the same management team?</t>
  </si>
  <si>
    <t>Legal structure (OE/ETF/CE/Ins/Pen/Hedge etc…)</t>
  </si>
  <si>
    <t>UCITs Fund?</t>
  </si>
  <si>
    <t>Has the Donor fund used any investment powers not available to the Recipient fund</t>
  </si>
  <si>
    <t>Pricing frequency at least monthly?</t>
  </si>
  <si>
    <t>KIID Ongoing Charges as of recipient's inception date</t>
  </si>
  <si>
    <t>PRIID Ongoing Charges as of recipient's inception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</si>
</sst>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000"/>
  </numFmts>
  <fonts count="1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8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2" fillId="0" borderId="1" xfId="0" applyFont="1" applyBorder="1" applyAlignment="1">
      <alignment vertical="center" textRotation="45" wrapText="1"/>
    </xf>
    <xf numFmtId="0" fontId="4" fillId="0" borderId="0" xfId="0" applyFont="1" applyAlignment="1">
      <alignment vertical="center" wrapText="1"/>
    </xf>
    <xf numFmtId="0" fontId="7" fillId="0" borderId="0" xfId="1"/>
    <xf numFmtId="0" fontId="5" fillId="4" borderId="2" xfId="0" applyFont="1" applyFill="1" applyBorder="1" applyAlignment="1">
      <alignment wrapText="1"/>
    </xf>
    <xf numFmtId="0" fontId="3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top" wrapText="1"/>
    </xf>
    <xf numFmtId="0" fontId="9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11" fillId="0" borderId="0" xfId="0" applyFont="1"/>
    <xf numFmtId="0" fontId="0" fillId="5" borderId="0" xfId="0" applyFill="1"/>
    <xf numFmtId="165" fontId="9" fillId="0" borderId="0" xfId="0" applyNumberFormat="1" applyFont="1"/>
    <xf numFmtId="14" fontId="9" fillId="0" borderId="0" xfId="0" applyNumberFormat="1" applyFont="1" applyAlignment="1">
      <alignment horizontal="right"/>
    </xf>
    <xf numFmtId="0" fontId="10" fillId="2" borderId="2" xfId="0" applyFont="1" applyFill="1" applyBorder="1"/>
  </cellXfs>
  <cellStyles count="3">
    <cellStyle name="Comma 2" xfId="2" xr:uid="{664466F9-A3BE-43E0-819C-E6090583EDB8}"/>
    <cellStyle name="Hyperlink" xfId="1" builtinId="8"/>
    <cellStyle name="Normal" xfId="0" builtinId="0"/>
  </cellStyles>
  <dxfs count="3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196850</xdr:colOff>
      <xdr:row>1</xdr:row>
      <xdr:rowOff>38100</xdr:rowOff>
    </xdr:from>
    <xdr:to>
      <xdr:col>11</xdr:col>
      <xdr:colOff>425450</xdr:colOff>
      <xdr:row>9</xdr:row>
      <xdr:rowOff>12700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F2166A-FE52-4C89-820E-FB445F091521}"/>
            </a:ext>
          </a:extLst>
        </xdr:cNvPr>
        <xdr:cNvSpPr txBox="1"/>
      </xdr:nvSpPr>
      <xdr:spPr>
        <a:xfrm>
          <a:off x="196850" y="222250"/>
          <a:ext cx="6934200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200"/>
            <a:t>-</a:t>
          </a:r>
          <a:r>
            <a:rPr lang="es-ES_tradnl" sz="1200" baseline="0"/>
            <a:t> Data </a:t>
          </a:r>
          <a:r>
            <a:rPr lang="es-ES_tradnl" sz="1200"/>
            <a:t>input will be reviewed by Morningstar and compared to our database records.</a:t>
          </a:r>
        </a:p>
        <a:p>
          <a:r>
            <a:rPr lang="es-ES_tradnl" sz="1200"/>
            <a:t>- All data points</a:t>
          </a:r>
          <a:r>
            <a:rPr lang="es-ES_tradnl" sz="1200" baseline="0"/>
            <a:t> are mandatory except the grey out cells. Please leave these last ones blank.</a:t>
          </a:r>
          <a:endParaRPr lang="es-ES_tradnl" sz="1200"/>
        </a:p>
        <a:p>
          <a:r>
            <a:rPr lang="es-ES_tradnl" sz="1200" baseline="0"/>
            <a:t>- Please use drop-down menu whenever available. Otherwise insert text.</a:t>
          </a:r>
        </a:p>
        <a:p>
          <a:r>
            <a:rPr lang="es-ES_tradnl" sz="1200" baseline="0"/>
            <a:t>- For scenario type, please complete according to Morningstar Extended Performance Methodology Paper.</a:t>
          </a:r>
        </a:p>
        <a:p>
          <a:r>
            <a:rPr lang="es-ES_tradnl" sz="1200" baseline="0"/>
            <a:t>- Fund IDs: must be identical in Share class to Share class scenario.</a:t>
          </a:r>
        </a:p>
        <a:p>
          <a:r>
            <a:rPr lang="es-ES_tradnl" sz="1200" baseline="0"/>
            <a:t>- Base currencies: must be identical in Share class to Share class scenario.</a:t>
          </a:r>
        </a:p>
        <a:p>
          <a:r>
            <a:rPr lang="es-ES_tradnl" sz="1200" baseline="0"/>
            <a:t>- Please submit completed template to: EMEADataPerformance@morningstar.com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3"/>
  <sheetViews>
    <sheetView tabSelected="1" zoomScale="75" zoomScaleNormal="75" workbookViewId="0">
      <pane xSplit="1" topLeftCell="B1" activePane="topRight" state="frozen"/>
      <selection pane="topRight" activeCell="I7" sqref="I7"/>
    </sheetView>
  </sheetViews>
  <sheetFormatPr defaultColWidth="9.21875" defaultRowHeight="14.4" x14ac:dyDescent="0.3"/>
  <cols>
    <col min="1" max="1" width="17.21875" style="3" bestFit="1" customWidth="1"/>
    <col min="2" max="2" width="41.21875" style="3" bestFit="1" customWidth="1"/>
    <col min="3" max="4" width="14.77734375" style="3" customWidth="1"/>
    <col min="5" max="5" width="16.5546875" style="3" bestFit="1" customWidth="1"/>
    <col min="6" max="6" width="13.44140625" style="3" bestFit="1" customWidth="1"/>
    <col min="7" max="7" width="19.77734375" style="3" bestFit="1" customWidth="1"/>
    <col min="8" max="8" width="18.5546875" style="3" bestFit="1" customWidth="1"/>
    <col min="9" max="9" width="53.77734375" style="3" bestFit="1" customWidth="1"/>
    <col min="10" max="10" width="14" style="3" bestFit="1" customWidth="1"/>
    <col min="11" max="11" width="10.5546875" style="3" bestFit="1" customWidth="1"/>
    <col min="12" max="12" width="18.5546875" style="3" bestFit="1" customWidth="1"/>
    <col min="13" max="13" width="11.21875" style="3" bestFit="1" customWidth="1"/>
    <col min="14" max="14" width="9" style="3" bestFit="1" customWidth="1"/>
    <col min="15" max="15" width="29.77734375" style="3" bestFit="1" customWidth="1"/>
    <col min="16" max="16" width="21.88671875" customWidth="1"/>
    <col min="17" max="17" width="17.5546875" style="3" customWidth="1"/>
    <col min="18" max="16384" width="9.21875" style="3"/>
  </cols>
  <sheetData>
    <row r="1" spans="1:25" s="5" customFormat="1" ht="87" customHeight="1" x14ac:dyDescent="0.3">
      <c r="A1" s="4"/>
      <c r="B1" s="8" t="s">
        <v>0</v>
      </c>
      <c r="C1" s="8" t="s">
        <v>1</v>
      </c>
      <c r="D1" s="9" t="s">
        <v>21</v>
      </c>
      <c r="E1" s="8" t="s">
        <v>2</v>
      </c>
      <c r="F1" s="8" t="s">
        <v>16</v>
      </c>
      <c r="G1" s="8" t="s">
        <v>24</v>
      </c>
      <c r="H1" s="8" t="s">
        <v>25</v>
      </c>
      <c r="I1" s="8" t="s">
        <v>22</v>
      </c>
      <c r="J1" s="8" t="s">
        <v>26</v>
      </c>
      <c r="K1" s="8" t="s">
        <v>27</v>
      </c>
      <c r="L1" s="8" t="s">
        <v>28</v>
      </c>
      <c r="M1" s="8" t="s">
        <v>29</v>
      </c>
      <c r="N1" s="8" t="s">
        <v>23</v>
      </c>
      <c r="O1" s="8" t="s">
        <v>30</v>
      </c>
      <c r="P1" s="8" t="s">
        <v>31</v>
      </c>
      <c r="Q1" s="8" t="s">
        <v>15</v>
      </c>
    </row>
    <row r="2" spans="1:25" x14ac:dyDescent="0.3">
      <c r="A2" s="16" t="s">
        <v>12</v>
      </c>
      <c r="B2" s="10"/>
      <c r="C2" s="10"/>
      <c r="D2"/>
      <c r="E2" s="11"/>
      <c r="F2" s="15"/>
      <c r="G2" s="12"/>
      <c r="H2" s="12"/>
      <c r="I2" s="11"/>
      <c r="J2" s="12"/>
      <c r="K2" s="12"/>
      <c r="L2" s="12"/>
      <c r="M2" s="12"/>
      <c r="N2" s="12"/>
      <c r="O2" s="14"/>
      <c r="P2" s="14"/>
      <c r="Q2" s="13"/>
      <c r="R2" s="12"/>
      <c r="S2" s="12"/>
      <c r="T2" s="12"/>
      <c r="U2" s="12"/>
      <c r="V2" s="12"/>
      <c r="W2" s="12"/>
      <c r="X2" s="12"/>
      <c r="Y2" s="12"/>
    </row>
    <row r="3" spans="1:25" x14ac:dyDescent="0.3">
      <c r="A3" t="s">
        <v>13</v>
      </c>
      <c r="B3" s="10"/>
      <c r="C3" s="10"/>
      <c r="D3" s="13"/>
      <c r="E3" s="11"/>
      <c r="F3" s="15"/>
      <c r="G3" s="13"/>
      <c r="H3" s="13"/>
      <c r="I3" s="11"/>
      <c r="J3" s="12"/>
      <c r="K3" s="12"/>
      <c r="L3" s="12"/>
      <c r="M3" s="12"/>
      <c r="N3" s="12"/>
      <c r="O3" s="14"/>
      <c r="P3" s="14"/>
      <c r="Q3">
        <f>SUM(O2-O3)</f>
        <v>0</v>
      </c>
      <c r="R3" s="12"/>
      <c r="S3" s="12"/>
      <c r="T3" s="12"/>
      <c r="U3" s="12"/>
      <c r="V3" s="12"/>
      <c r="W3" s="12"/>
      <c r="X3" s="12"/>
      <c r="Y3" s="12"/>
    </row>
    <row r="4" spans="1:25" s="2" customFormat="1" ht="91.2" x14ac:dyDescent="0.2">
      <c r="A4" s="7" t="s">
        <v>14</v>
      </c>
      <c r="B4" s="2" t="str">
        <f>IF(B2="","ISSUE - Donor name must be completed",IF(B3="","ISSUE - Recipient name must be completed",IF(B2=B3,"ISSUE - Donor and recipient name cannot be the same","OK")))</f>
        <v>ISSUE - Donor name must be completed</v>
      </c>
      <c r="C4" s="2" t="str">
        <f>IF(C2="","ISSUE - Donor ISIN must be completed",IF(C3="","ISSUE - Recipient ISIN must be completed", "OK"))</f>
        <v>ISSUE - Donor ISIN must be completed</v>
      </c>
      <c r="D4" s="2" t="str">
        <f>IF(D2="","ISSUE - scenario must be completed","OK")</f>
        <v>ISSUE - scenario must be completed</v>
      </c>
      <c r="E4" s="2" t="str">
        <f>IF(E2="","ISSUE - Donor Base Currency must be completed",IF(E3="","ISSUE - Recipient Base Curency must be completed","OK"))</f>
        <v>ISSUE - Donor Base Currency must be completed</v>
      </c>
      <c r="F4" s="2" t="str">
        <f>IF(F2="","ISSUE - Donor Inception Date must be completed",IF(F3="","ISSUE - Recipient Inception Date must be completed",IF(F3&lt;F2,"Reject - Donor has less history","OK")))</f>
        <v>ISSUE - Donor Inception Date must be completed</v>
      </c>
      <c r="G4" s="2" t="str">
        <f>IF(G2="Yes","OK","The donor and recipient fund must generally belong to the same fund provider and there must be continuity between investment mandates")</f>
        <v>The donor and recipient fund must generally belong to the same fund provider and there must be continuity between investment mandates</v>
      </c>
      <c r="H4" s="2" t="str">
        <f>IF(H2="Yes","OK","The donor and recipient fund must generally belong to the same fund provider and there must be continuity between investment mandates")</f>
        <v>The donor and recipient fund must generally belong to the same fund provider and there must be continuity between investment mandates</v>
      </c>
      <c r="I4" s="2" t="str">
        <f>IF(I2="","ISSUE - Donor Category must be entered",IF(I3="","ISSUE - Recipient category must be entered",IF(I3=I2,"OK","REJECT - the Morningstar Category for donor and recipient class must be identical)")))</f>
        <v>ISSUE - Donor Category must be entered</v>
      </c>
      <c r="J4" s="2" t="str">
        <f>IF(OR(J2="",J3=""),"ISSUE - Please complete",IF(J2=J3,"OK","REJECT - Legal structures must be identical"))</f>
        <v>ISSUE - Please complete</v>
      </c>
      <c r="K4" s="2" t="str">
        <f>IF(OR(K2="",K3=""),"ISSUE - Please complete",IF(K2=K3,"OK","Subject to review"))</f>
        <v>ISSUE - Please complete</v>
      </c>
      <c r="L4" s="2" t="str">
        <f>IF(L2="","ISSUE - Please complete",IF(L2="Yes","Please provide further details","OK"))</f>
        <v>ISSUE - Please complete</v>
      </c>
      <c r="M4" s="2" t="str">
        <f>IF(OR(M2="",M3=""),"ISSUE - Please complete",IF(M2="No","Subject to review","OK"))</f>
        <v>ISSUE - Please complete</v>
      </c>
      <c r="N4" s="2" t="str">
        <f>IF(OR(N2="",N3=""),"ISSUE - Please complete",IF(N2=N3,"OK","REJECT - currency hedged policies must be identical"))</f>
        <v>ISSUE - Please complete</v>
      </c>
      <c r="O4" s="2" t="str">
        <f>IF(O2="","ISSUE - Donor Fees must be entered",IF(O3="","ISSUE - Recipient Fees must be entered",IF(O3&gt;O2,"If recipient fees exceed donor's over 0.1%, adjusted history is required","OK")))</f>
        <v>ISSUE - Donor Fees must be entered</v>
      </c>
      <c r="P4" s="2" t="str">
        <f>IF(P2="","ISSUE - Donor Fees must be entered",IF(P3="","ISSUE - Recipient Fees must be entered",IF(P3&gt;P2,"If recipient fees exceed donor's over 0.1%, adjusted history is required","OK")))</f>
        <v>ISSUE - Donor Fees must be entered</v>
      </c>
    </row>
    <row r="5" spans="1:25" x14ac:dyDescent="0.3">
      <c r="A5" s="16" t="s">
        <v>12</v>
      </c>
      <c r="B5" s="10"/>
      <c r="C5" s="10"/>
      <c r="D5"/>
      <c r="E5" s="11"/>
      <c r="F5" s="15"/>
      <c r="G5" s="12"/>
      <c r="H5" s="12"/>
      <c r="I5" s="11"/>
      <c r="J5" s="12"/>
      <c r="K5" s="12"/>
      <c r="L5" s="12"/>
      <c r="M5" s="12"/>
      <c r="N5" s="12"/>
      <c r="O5" s="14"/>
      <c r="P5" s="14"/>
      <c r="Q5" s="13"/>
      <c r="R5" s="12"/>
      <c r="S5" s="12"/>
      <c r="T5" s="12"/>
      <c r="U5" s="12"/>
      <c r="V5" s="12"/>
      <c r="W5" s="12"/>
      <c r="X5" s="12"/>
      <c r="Y5" s="12"/>
    </row>
    <row r="6" spans="1:25" x14ac:dyDescent="0.3">
      <c r="A6" t="s">
        <v>13</v>
      </c>
      <c r="B6" s="10"/>
      <c r="C6" s="10"/>
      <c r="D6" s="13"/>
      <c r="E6" s="11"/>
      <c r="F6" s="15"/>
      <c r="G6" s="13"/>
      <c r="H6" s="13"/>
      <c r="I6" s="11"/>
      <c r="J6" s="12"/>
      <c r="K6" s="12"/>
      <c r="L6" s="12"/>
      <c r="M6" s="12"/>
      <c r="N6" s="12"/>
      <c r="O6" s="14"/>
      <c r="P6" s="14"/>
      <c r="Q6">
        <f>SUM(O5-O6)</f>
        <v>0</v>
      </c>
      <c r="R6" s="12"/>
      <c r="S6" s="12"/>
      <c r="T6" s="12"/>
      <c r="U6" s="12"/>
      <c r="V6" s="12"/>
      <c r="W6" s="12"/>
      <c r="X6" s="12"/>
      <c r="Y6" s="12"/>
    </row>
    <row r="7" spans="1:25" s="2" customFormat="1" ht="91.2" x14ac:dyDescent="0.2">
      <c r="A7" s="7" t="s">
        <v>14</v>
      </c>
      <c r="B7" s="2" t="str">
        <f>IF(B5="","ISSUE - Donor name must be completed",IF(B6="","ISSUE - Recipient name must be completed",IF(B5=B6,"ISSUE - Donor and recipient name cannot be the same","OK")))</f>
        <v>ISSUE - Donor name must be completed</v>
      </c>
      <c r="C7" s="2" t="str">
        <f>IF(C5="","ISSUE - Donor ISIN must be completed",IF(C6="","ISSUE - Recipient ISIN must be completed", "OK"))</f>
        <v>ISSUE - Donor ISIN must be completed</v>
      </c>
      <c r="D7" s="2" t="str">
        <f>IF(D5="","ISSUE - scenario must be completed","OK")</f>
        <v>ISSUE - scenario must be completed</v>
      </c>
      <c r="E7" s="2" t="str">
        <f>IF(E5="","ISSUE - Donor Base Currency must be completed",IF(E6="","ISSUE - Recipient Base Curency must be completed","OK"))</f>
        <v>ISSUE - Donor Base Currency must be completed</v>
      </c>
      <c r="F7" s="2" t="str">
        <f>IF(F5="","ISSUE - Donor Inception Date must be completed",IF(F6="","ISSUE - Recipient Inception Date must be completed",IF(F6&lt;F5,"Reject - Donor has less history","OK")))</f>
        <v>ISSUE - Donor Inception Date must be completed</v>
      </c>
      <c r="G7" s="2" t="str">
        <f>IF(G5="Yes","OK","The donor and recipient fund must generally belong to the same fund provider and there must be continuity between investment mandates")</f>
        <v>The donor and recipient fund must generally belong to the same fund provider and there must be continuity between investment mandates</v>
      </c>
      <c r="H7" s="2" t="str">
        <f>IF(H5="Yes","OK","The donor and recipient fund must generally belong to the same fund provider and there must be continuity between investment mandates")</f>
        <v>The donor and recipient fund must generally belong to the same fund provider and there must be continuity between investment mandates</v>
      </c>
      <c r="I7" s="2" t="str">
        <f>IF(I5="","ISSUE - Donor Category must be entered",IF(I6="","ISSUE - Recipient category must be entered",IF(I6=I5,"OK","REJECT - the Morningstar Category for donor and recipient class must be identical)")))</f>
        <v>ISSUE - Donor Category must be entered</v>
      </c>
      <c r="J7" s="2" t="str">
        <f>IF(OR(J5="",J6=""),"ISSUE - Please complete",IF(J5=J6,"OK","REJECT - Legal structures must be identical"))</f>
        <v>ISSUE - Please complete</v>
      </c>
      <c r="K7" s="2" t="str">
        <f>IF(OR(K5="",K6=""),"ISSUE - Please complete",IF(K5=K6,"OK","Subject to review"))</f>
        <v>ISSUE - Please complete</v>
      </c>
      <c r="L7" s="2" t="str">
        <f>IF(L5="","ISSUE - Please complete",IF(L5="Yes","Please provide further details","OK"))</f>
        <v>ISSUE - Please complete</v>
      </c>
      <c r="M7" s="2" t="str">
        <f>IF(OR(M5="",M6=""),"ISSUE - Please complete",IF(M5="No","Subject to review","OK"))</f>
        <v>ISSUE - Please complete</v>
      </c>
      <c r="N7" s="2" t="str">
        <f>IF(OR(N5="",N6=""),"ISSUE - Please complete",IF(N5=N6,"OK","REJECT - currency hedged policies must be identical"))</f>
        <v>ISSUE - Please complete</v>
      </c>
      <c r="O7" s="2" t="str">
        <f>IF(O5="","ISSUE - Donor Fees must be entered",IF(O6="","ISSUE - Recipient Fees must be entered",IF(O6&gt;O5,"If recipient fees exceed donor's over 0.1%, adjusted history is required","OK")))</f>
        <v>ISSUE - Donor Fees must be entered</v>
      </c>
      <c r="P7" s="2" t="str">
        <f>IF(P5="","ISSUE - Donor Fees must be entered",IF(P6="","ISSUE - Recipient Fees must be entered",IF(P6&gt;P5,"If recipient fees exceed donor's over 0.1%, adjusted history is required","OK")))</f>
        <v>ISSUE - Donor Fees must be entered</v>
      </c>
    </row>
    <row r="8" spans="1:25" x14ac:dyDescent="0.3">
      <c r="A8" s="16" t="s">
        <v>12</v>
      </c>
      <c r="B8" s="10"/>
      <c r="C8" s="10"/>
      <c r="D8"/>
      <c r="E8" s="11"/>
      <c r="F8" s="15"/>
      <c r="G8" s="12"/>
      <c r="H8" s="12"/>
      <c r="I8" s="11"/>
      <c r="J8" s="12"/>
      <c r="K8" s="12"/>
      <c r="L8" s="12"/>
      <c r="M8" s="12"/>
      <c r="N8" s="12"/>
      <c r="O8" s="14"/>
      <c r="P8" s="14"/>
      <c r="Q8" s="13"/>
      <c r="R8" s="12"/>
      <c r="S8" s="12"/>
      <c r="T8" s="12"/>
      <c r="U8" s="12"/>
      <c r="V8" s="12"/>
      <c r="W8" s="12"/>
      <c r="X8" s="12"/>
      <c r="Y8" s="12"/>
    </row>
    <row r="9" spans="1:25" x14ac:dyDescent="0.3">
      <c r="A9" t="s">
        <v>13</v>
      </c>
      <c r="B9" s="10"/>
      <c r="C9" s="10"/>
      <c r="D9" s="13"/>
      <c r="E9" s="11"/>
      <c r="F9" s="15"/>
      <c r="G9" s="13"/>
      <c r="H9" s="13"/>
      <c r="I9" s="11"/>
      <c r="J9" s="12"/>
      <c r="K9" s="12"/>
      <c r="L9" s="12"/>
      <c r="M9" s="12"/>
      <c r="N9" s="12"/>
      <c r="O9" s="14"/>
      <c r="P9" s="14"/>
      <c r="Q9">
        <f>SUM(O8-O9)</f>
        <v>0</v>
      </c>
      <c r="R9" s="12"/>
      <c r="S9" s="12"/>
      <c r="T9" s="12"/>
      <c r="U9" s="12"/>
      <c r="V9" s="12"/>
      <c r="W9" s="12"/>
      <c r="X9" s="12"/>
      <c r="Y9" s="12"/>
    </row>
    <row r="10" spans="1:25" s="2" customFormat="1" ht="91.2" x14ac:dyDescent="0.2">
      <c r="A10" s="7" t="s">
        <v>14</v>
      </c>
      <c r="B10" s="2" t="str">
        <f>IF(B8="","ISSUE - Donor name must be completed",IF(B9="","ISSUE - Recipient name must be completed",IF(B8=B9,"ISSUE - Donor and recipient name cannot be the same","OK")))</f>
        <v>ISSUE - Donor name must be completed</v>
      </c>
      <c r="C10" s="2" t="str">
        <f>IF(C8="","ISSUE - Donor ISIN must be completed",IF(C9="","ISSUE - Recipient ISIN must be completed", "OK"))</f>
        <v>ISSUE - Donor ISIN must be completed</v>
      </c>
      <c r="D10" s="2" t="str">
        <f>IF(D8="","ISSUE - scenario must be completed","OK")</f>
        <v>ISSUE - scenario must be completed</v>
      </c>
      <c r="E10" s="2" t="str">
        <f>IF(E8="","ISSUE - Donor Base Currency must be completed",IF(E9="","ISSUE - Recipient Base Curency must be completed","OK"))</f>
        <v>ISSUE - Donor Base Currency must be completed</v>
      </c>
      <c r="F10" s="2" t="str">
        <f>IF(F8="","ISSUE - Donor Inception Date must be completed",IF(F9="","ISSUE - Recipient Inception Date must be completed",IF(F9&lt;F8,"Reject - Donor has less history","OK")))</f>
        <v>ISSUE - Donor Inception Date must be completed</v>
      </c>
      <c r="G10" s="2" t="str">
        <f>IF(G8="Yes","OK","The donor and recipient fund must generally belong to the same fund provider and there must be continuity between investment mandates")</f>
        <v>The donor and recipient fund must generally belong to the same fund provider and there must be continuity between investment mandates</v>
      </c>
      <c r="H10" s="2" t="str">
        <f>IF(H8="Yes","OK","The donor and recipient fund must generally belong to the same fund provider and there must be continuity between investment mandates")</f>
        <v>The donor and recipient fund must generally belong to the same fund provider and there must be continuity between investment mandates</v>
      </c>
      <c r="I10" s="2" t="str">
        <f>IF(I8="","ISSUE - Donor Category must be entered",IF(I9="","ISSUE - Recipient category must be entered",IF(I9=I8,"OK","REJECT - the Morningstar Category for donor and recipient class must be identical)")))</f>
        <v>ISSUE - Donor Category must be entered</v>
      </c>
      <c r="J10" s="2" t="str">
        <f>IF(OR(J8="",J9=""),"ISSUE - Please complete",IF(J8=J9,"OK","REJECT - Legal structures must be identical"))</f>
        <v>ISSUE - Please complete</v>
      </c>
      <c r="K10" s="2" t="str">
        <f>IF(OR(K8="",K9=""),"ISSUE - Please complete",IF(K8=K9,"OK","Subject to review"))</f>
        <v>ISSUE - Please complete</v>
      </c>
      <c r="L10" s="2" t="str">
        <f>IF(L8="","ISSUE - Please complete",IF(L8="Yes","Please provide further details","OK"))</f>
        <v>ISSUE - Please complete</v>
      </c>
      <c r="M10" s="2" t="str">
        <f>IF(OR(M8="",M9=""),"ISSUE - Please complete",IF(M8="No","Subject to review","OK"))</f>
        <v>ISSUE - Please complete</v>
      </c>
      <c r="N10" s="2" t="str">
        <f>IF(OR(N8="",N9=""),"ISSUE - Please complete",IF(N8=N9,"OK","REJECT - currency hedged policies must be identical"))</f>
        <v>ISSUE - Please complete</v>
      </c>
      <c r="O10" s="2" t="str">
        <f>IF(O8="","ISSUE - Donor Fees must be entered",IF(O9="","ISSUE - Recipient Fees must be entered",IF(O9&gt;O8,"If recipient fees exceed donor's over 0.1%, adjusted history is required","OK")))</f>
        <v>ISSUE - Donor Fees must be entered</v>
      </c>
      <c r="P10" s="2" t="str">
        <f>IF(P8="","ISSUE - Donor Fees must be entered",IF(P9="","ISSUE - Recipient Fees must be entered",IF(P9&gt;P8,"If recipient fees exceed donor's over 0.1%, adjusted history is required","OK")))</f>
        <v>ISSUE - Donor Fees must be entered</v>
      </c>
    </row>
    <row r="11" spans="1:25" x14ac:dyDescent="0.3">
      <c r="A11" s="16" t="s">
        <v>12</v>
      </c>
      <c r="B11" s="10"/>
      <c r="C11" s="10"/>
      <c r="D11"/>
      <c r="E11" s="11"/>
      <c r="F11" s="15"/>
      <c r="G11" s="12"/>
      <c r="H11" s="12"/>
      <c r="I11" s="11"/>
      <c r="J11" s="12"/>
      <c r="K11" s="12"/>
      <c r="L11" s="12"/>
      <c r="M11" s="12"/>
      <c r="N11" s="12"/>
      <c r="O11" s="14"/>
      <c r="P11" s="14"/>
      <c r="Q11" s="13"/>
      <c r="R11" s="12"/>
      <c r="S11" s="12"/>
      <c r="T11" s="12"/>
      <c r="U11" s="12"/>
      <c r="V11" s="12"/>
      <c r="W11" s="12"/>
      <c r="X11" s="12"/>
      <c r="Y11" s="12"/>
    </row>
    <row r="12" spans="1:25" x14ac:dyDescent="0.3">
      <c r="A12" t="s">
        <v>13</v>
      </c>
      <c r="B12" s="10"/>
      <c r="C12" s="10"/>
      <c r="D12" s="13"/>
      <c r="E12" s="11"/>
      <c r="F12" s="15"/>
      <c r="G12" s="13"/>
      <c r="H12" s="13"/>
      <c r="I12" s="11"/>
      <c r="J12" s="12"/>
      <c r="K12" s="12"/>
      <c r="L12" s="12"/>
      <c r="M12" s="12"/>
      <c r="N12" s="12"/>
      <c r="O12" s="14"/>
      <c r="P12" s="14"/>
      <c r="Q12">
        <f>SUM(O11-O12)</f>
        <v>0</v>
      </c>
      <c r="R12" s="12"/>
      <c r="S12" s="12"/>
      <c r="T12" s="12"/>
      <c r="U12" s="12"/>
      <c r="V12" s="12"/>
      <c r="W12" s="12"/>
      <c r="X12" s="12"/>
      <c r="Y12" s="12"/>
    </row>
    <row r="13" spans="1:25" s="2" customFormat="1" ht="91.2" x14ac:dyDescent="0.2">
      <c r="A13" s="7" t="s">
        <v>14</v>
      </c>
      <c r="B13" s="2" t="str">
        <f>IF(B11="","ISSUE - Donor name must be completed",IF(B12="","ISSUE - Recipient name must be completed",IF(B11=B12,"ISSUE - Donor and recipient name cannot be the same","OK")))</f>
        <v>ISSUE - Donor name must be completed</v>
      </c>
      <c r="C13" s="2" t="str">
        <f>IF(C11="","ISSUE - Donor ISIN must be completed",IF(C12="","ISSUE - Recipient ISIN must be completed", "OK"))</f>
        <v>ISSUE - Donor ISIN must be completed</v>
      </c>
      <c r="D13" s="2" t="str">
        <f>IF(D11="","ISSUE - scenario must be completed","OK")</f>
        <v>ISSUE - scenario must be completed</v>
      </c>
      <c r="E13" s="2" t="str">
        <f>IF(E11="","ISSUE - Donor Base Currency must be completed",IF(E12="","ISSUE - Recipient Base Curency must be completed","OK"))</f>
        <v>ISSUE - Donor Base Currency must be completed</v>
      </c>
      <c r="F13" s="2" t="str">
        <f>IF(F11="","ISSUE - Donor Inception Date must be completed",IF(F12="","ISSUE - Recipient Inception Date must be completed",IF(F12&lt;F11,"Reject - Donor has less history","OK")))</f>
        <v>ISSUE - Donor Inception Date must be completed</v>
      </c>
      <c r="G13" s="2" t="str">
        <f>IF(G11="Yes","OK","The donor and recipient fund must generally belong to the same fund provider and there must be continuity between investment mandates")</f>
        <v>The donor and recipient fund must generally belong to the same fund provider and there must be continuity between investment mandates</v>
      </c>
      <c r="H13" s="2" t="str">
        <f>IF(H11="Yes","OK","The donor and recipient fund must generally belong to the same fund provider and there must be continuity between investment mandates")</f>
        <v>The donor and recipient fund must generally belong to the same fund provider and there must be continuity between investment mandates</v>
      </c>
      <c r="I13" s="2" t="str">
        <f>IF(I11="","ISSUE - Donor Category must be entered",IF(I12="","ISSUE - Recipient category must be entered",IF(I12=I11,"OK","REJECT - the Morningstar Category for donor and recipient class must be identical)")))</f>
        <v>ISSUE - Donor Category must be entered</v>
      </c>
      <c r="J13" s="2" t="str">
        <f>IF(OR(J11="",J12=""),"ISSUE - Please complete",IF(J11=J12,"OK","REJECT - Legal structures must be identical"))</f>
        <v>ISSUE - Please complete</v>
      </c>
      <c r="K13" s="2" t="str">
        <f>IF(OR(K11="",K12=""),"ISSUE - Please complete",IF(K11=K12,"OK","Subject to review"))</f>
        <v>ISSUE - Please complete</v>
      </c>
      <c r="L13" s="2" t="str">
        <f>IF(L11="","ISSUE - Please complete",IF(L11="Yes","Please provide further details","OK"))</f>
        <v>ISSUE - Please complete</v>
      </c>
      <c r="M13" s="2" t="str">
        <f>IF(OR(M11="",M12=""),"ISSUE - Please complete",IF(M11="No","Subject to review","OK"))</f>
        <v>ISSUE - Please complete</v>
      </c>
      <c r="N13" s="2" t="str">
        <f>IF(OR(N11="",N12=""),"ISSUE - Please complete",IF(N11=N12,"OK","REJECT - currency hedged policies must be identical"))</f>
        <v>ISSUE - Please complete</v>
      </c>
      <c r="O13" s="2" t="str">
        <f>IF(O11="","ISSUE - Donor Fees must be entered",IF(O12="","ISSUE - Recipient Fees must be entered",IF(O12&gt;O11,"If recipient fees exceed donor's over 0.1%, adjusted history is required","OK")))</f>
        <v>ISSUE - Donor Fees must be entered</v>
      </c>
      <c r="P13" s="2" t="str">
        <f>IF(P11="","ISSUE - Donor Fees must be entered",IF(P12="","ISSUE - Recipient Fees must be entered",IF(P12&gt;P11,"If recipient fees exceed donor's over 0.1%, adjusted history is required","OK")))</f>
        <v>ISSUE - Donor Fees must be entered</v>
      </c>
    </row>
  </sheetData>
  <conditionalFormatting sqref="A4:Q4">
    <cfRule type="containsText" dxfId="31" priority="991" operator="containsText" text="REJECT">
      <formula>NOT(ISERROR(SEARCH("REJECT",A4)))</formula>
    </cfRule>
    <cfRule type="containsText" dxfId="30" priority="989" operator="containsText" text="ISSUE">
      <formula>NOT(ISERROR(SEARCH("ISSUE",A4)))</formula>
    </cfRule>
    <cfRule type="containsText" dxfId="29" priority="990" operator="containsText" text="CHECK">
      <formula>NOT(ISERROR(SEARCH("CHECK",A4)))</formula>
    </cfRule>
  </conditionalFormatting>
  <conditionalFormatting sqref="A7:Q7">
    <cfRule type="containsText" dxfId="28" priority="39" operator="containsText" text="REJECT">
      <formula>NOT(ISERROR(SEARCH("REJECT",A7)))</formula>
    </cfRule>
    <cfRule type="containsText" dxfId="27" priority="38" operator="containsText" text="CHECK">
      <formula>NOT(ISERROR(SEARCH("CHECK",A7)))</formula>
    </cfRule>
    <cfRule type="containsText" dxfId="26" priority="37" operator="containsText" text="ISSUE">
      <formula>NOT(ISERROR(SEARCH("ISSUE",A7)))</formula>
    </cfRule>
  </conditionalFormatting>
  <conditionalFormatting sqref="A10:Q10">
    <cfRule type="containsText" dxfId="25" priority="22" operator="containsText" text="ISSUE">
      <formula>NOT(ISERROR(SEARCH("ISSUE",A10)))</formula>
    </cfRule>
    <cfRule type="containsText" dxfId="24" priority="23" operator="containsText" text="CHECK">
      <formula>NOT(ISERROR(SEARCH("CHECK",A10)))</formula>
    </cfRule>
    <cfRule type="containsText" dxfId="23" priority="24" operator="containsText" text="REJECT">
      <formula>NOT(ISERROR(SEARCH("REJECT",A10)))</formula>
    </cfRule>
  </conditionalFormatting>
  <conditionalFormatting sqref="A13:Q13">
    <cfRule type="containsText" dxfId="22" priority="8" operator="containsText" text="CHECK">
      <formula>NOT(ISERROR(SEARCH("CHECK",A13)))</formula>
    </cfRule>
    <cfRule type="containsText" dxfId="21" priority="7" operator="containsText" text="ISSUE">
      <formula>NOT(ISERROR(SEARCH("ISSUE",A13)))</formula>
    </cfRule>
    <cfRule type="containsText" dxfId="20" priority="9" operator="containsText" text="REJECT">
      <formula>NOT(ISERROR(SEARCH("REJECT",A13)))</formula>
    </cfRule>
  </conditionalFormatting>
  <conditionalFormatting sqref="G4:H4">
    <cfRule type="cellIs" dxfId="19" priority="46" operator="equal">
      <formula>"The donor and recipient fund must generally belong to the same fund provider and there must be continuity between investment mandates"</formula>
    </cfRule>
  </conditionalFormatting>
  <conditionalFormatting sqref="G7:H7">
    <cfRule type="cellIs" dxfId="18" priority="31" operator="equal">
      <formula>"The donor and recipient fund must generally belong to the same fund provider and there must be continuity between investment mandates"</formula>
    </cfRule>
  </conditionalFormatting>
  <conditionalFormatting sqref="G10:H10">
    <cfRule type="cellIs" dxfId="17" priority="16" operator="equal">
      <formula>"The donor and recipient fund must generally belong to the same fund provider and there must be continuity between investment mandates"</formula>
    </cfRule>
  </conditionalFormatting>
  <conditionalFormatting sqref="G13:H13">
    <cfRule type="cellIs" dxfId="16" priority="1" operator="equal">
      <formula>"The donor and recipient fund must generally belong to the same fund provider and there must be continuity between investment mandates"</formula>
    </cfRule>
  </conditionalFormatting>
  <conditionalFormatting sqref="K4">
    <cfRule type="cellIs" dxfId="15" priority="50" operator="equal">
      <formula>"Subject to review"</formula>
    </cfRule>
  </conditionalFormatting>
  <conditionalFormatting sqref="K7">
    <cfRule type="cellIs" dxfId="14" priority="35" operator="equal">
      <formula>"Subject to review"</formula>
    </cfRule>
  </conditionalFormatting>
  <conditionalFormatting sqref="K10">
    <cfRule type="cellIs" dxfId="13" priority="20" operator="equal">
      <formula>"Subject to review"</formula>
    </cfRule>
  </conditionalFormatting>
  <conditionalFormatting sqref="K13">
    <cfRule type="cellIs" dxfId="12" priority="5" operator="equal">
      <formula>"Subject to review"</formula>
    </cfRule>
  </conditionalFormatting>
  <conditionalFormatting sqref="L4">
    <cfRule type="cellIs" dxfId="11" priority="51" operator="equal">
      <formula>"Please provide further details"</formula>
    </cfRule>
  </conditionalFormatting>
  <conditionalFormatting sqref="L7">
    <cfRule type="cellIs" dxfId="10" priority="36" operator="equal">
      <formula>"Please provide further details"</formula>
    </cfRule>
  </conditionalFormatting>
  <conditionalFormatting sqref="L10">
    <cfRule type="cellIs" dxfId="9" priority="21" operator="equal">
      <formula>"Please provide further details"</formula>
    </cfRule>
  </conditionalFormatting>
  <conditionalFormatting sqref="L13">
    <cfRule type="cellIs" dxfId="8" priority="6" operator="equal">
      <formula>"Please provide further details"</formula>
    </cfRule>
  </conditionalFormatting>
  <conditionalFormatting sqref="M4">
    <cfRule type="cellIs" dxfId="7" priority="49" operator="equal">
      <formula>"Subject to review"</formula>
    </cfRule>
  </conditionalFormatting>
  <conditionalFormatting sqref="M7">
    <cfRule type="cellIs" dxfId="6" priority="34" operator="equal">
      <formula>"Subject to review"</formula>
    </cfRule>
  </conditionalFormatting>
  <conditionalFormatting sqref="M10">
    <cfRule type="cellIs" dxfId="5" priority="19" operator="equal">
      <formula>"Subject to review"</formula>
    </cfRule>
  </conditionalFormatting>
  <conditionalFormatting sqref="M13">
    <cfRule type="cellIs" dxfId="4" priority="4" operator="equal">
      <formula>"Subject to review"</formula>
    </cfRule>
  </conditionalFormatting>
  <conditionalFormatting sqref="O4:P4">
    <cfRule type="cellIs" dxfId="3" priority="48" stopIfTrue="1" operator="equal">
      <formula>"If recipient fees exceed donor's over 0.1%, adjusted history is required"</formula>
    </cfRule>
  </conditionalFormatting>
  <conditionalFormatting sqref="O7:P7">
    <cfRule type="cellIs" dxfId="2" priority="33" stopIfTrue="1" operator="equal">
      <formula>"If recipient fees exceed donor's over 0.1%, adjusted history is required"</formula>
    </cfRule>
  </conditionalFormatting>
  <conditionalFormatting sqref="O10:P10">
    <cfRule type="cellIs" dxfId="1" priority="18" stopIfTrue="1" operator="equal">
      <formula>"If recipient fees exceed donor's over 0.1%, adjusted history is required"</formula>
    </cfRule>
  </conditionalFormatting>
  <conditionalFormatting sqref="O13:P13">
    <cfRule type="cellIs" dxfId="0" priority="3" stopIfTrue="1" operator="equal">
      <formula>"If recipient fees exceed donor's over 0.1%, adjusted history is required"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'Validation List'!$B$2:$B$7</xm:f>
          </x14:formula1>
          <xm:sqref>J2:J3 J5:J6 J8:J9 J11:J12</xm:sqref>
        </x14:dataValidation>
        <x14:dataValidation type="list" allowBlank="1" showInputMessage="1" showErrorMessage="1" xr:uid="{00000000-0002-0000-0000-000002000000}">
          <x14:formula1>
            <xm:f>'Validation List'!$A$2:$A$3</xm:f>
          </x14:formula1>
          <xm:sqref>K2:N3 G2:H2 K5:N6 G5:H5 K8:N9 G8:H8 K11:N12 G11:H11</xm:sqref>
        </x14:dataValidation>
        <x14:dataValidation type="list" allowBlank="1" showInputMessage="1" showErrorMessage="1" xr:uid="{87BAF6D4-4938-4137-9461-DC553670A37E}">
          <x14:formula1>
            <xm:f>'Validation List'!$A$14:$A$17</xm:f>
          </x14:formula1>
          <xm:sqref>D2 D5 D8 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A78DD-8FB4-40FC-8FF9-380FC3836F3F}">
  <dimension ref="A10"/>
  <sheetViews>
    <sheetView workbookViewId="0">
      <selection activeCell="L12" sqref="L12"/>
    </sheetView>
  </sheetViews>
  <sheetFormatPr defaultRowHeight="14.4" x14ac:dyDescent="0.3"/>
  <sheetData>
    <row r="10" spans="1:1" x14ac:dyDescent="0.3">
      <c r="A10" s="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A14" sqref="A14:A17"/>
    </sheetView>
  </sheetViews>
  <sheetFormatPr defaultRowHeight="14.4" x14ac:dyDescent="0.3"/>
  <cols>
    <col min="1" max="1" width="12.21875" bestFit="1" customWidth="1"/>
    <col min="2" max="2" width="23.44140625" bestFit="1" customWidth="1"/>
  </cols>
  <sheetData>
    <row r="1" spans="1:2" x14ac:dyDescent="0.3">
      <c r="A1" s="1" t="s">
        <v>11</v>
      </c>
      <c r="B1" s="1" t="s">
        <v>11</v>
      </c>
    </row>
    <row r="2" spans="1:2" x14ac:dyDescent="0.3">
      <c r="A2" t="s">
        <v>3</v>
      </c>
      <c r="B2" t="s">
        <v>5</v>
      </c>
    </row>
    <row r="3" spans="1:2" x14ac:dyDescent="0.3">
      <c r="A3" t="s">
        <v>4</v>
      </c>
      <c r="B3" t="s">
        <v>6</v>
      </c>
    </row>
    <row r="4" spans="1:2" x14ac:dyDescent="0.3">
      <c r="B4" t="s">
        <v>7</v>
      </c>
    </row>
    <row r="5" spans="1:2" x14ac:dyDescent="0.3">
      <c r="B5" t="s">
        <v>8</v>
      </c>
    </row>
    <row r="6" spans="1:2" x14ac:dyDescent="0.3">
      <c r="B6" t="s">
        <v>9</v>
      </c>
    </row>
    <row r="7" spans="1:2" x14ac:dyDescent="0.3">
      <c r="B7" t="s">
        <v>10</v>
      </c>
    </row>
    <row r="10" spans="1:2" x14ac:dyDescent="0.3">
      <c r="A10" s="1" t="s">
        <v>11</v>
      </c>
      <c r="B10" s="1"/>
    </row>
    <row r="11" spans="1:2" x14ac:dyDescent="0.3">
      <c r="A11" t="s">
        <v>3</v>
      </c>
    </row>
    <row r="12" spans="1:2" x14ac:dyDescent="0.3">
      <c r="A12" t="s">
        <v>4</v>
      </c>
    </row>
    <row r="14" spans="1:2" x14ac:dyDescent="0.3">
      <c r="A14" t="s">
        <v>17</v>
      </c>
    </row>
    <row r="15" spans="1:2" x14ac:dyDescent="0.3">
      <c r="A15" t="s">
        <v>18</v>
      </c>
    </row>
    <row r="16" spans="1:2" x14ac:dyDescent="0.3">
      <c r="A16" t="s">
        <v>19</v>
      </c>
    </row>
    <row r="17" spans="1:1" x14ac:dyDescent="0.3">
      <c r="A17" t="s">
        <v>20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ED21E6DED75A488AFCB3A9DA215BEF" ma:contentTypeVersion="17" ma:contentTypeDescription="Create a new document." ma:contentTypeScope="" ma:versionID="8a997b4917138327723b956278d8d747">
  <xsd:schema xmlns:xsd="http://www.w3.org/2001/XMLSchema" xmlns:xs="http://www.w3.org/2001/XMLSchema" xmlns:p="http://schemas.microsoft.com/office/2006/metadata/properties" xmlns:ns2="dead23be-6ba4-4c42-9f53-4a9933832e9d" xmlns:ns3="47b7e46e-3aa9-4bfb-bada-e7d503c69429" xmlns:ns4="6e78ff2e-7cd1-4db1-a5aa-e80c3081f3be" targetNamespace="http://schemas.microsoft.com/office/2006/metadata/properties" ma:root="true" ma:fieldsID="786e5f1a6c5d2d05bd39968ad758935a" ns2:_="" ns3:_="" ns4:_="">
    <xsd:import namespace="dead23be-6ba4-4c42-9f53-4a9933832e9d"/>
    <xsd:import namespace="47b7e46e-3aa9-4bfb-bada-e7d503c69429"/>
    <xsd:import namespace="6e78ff2e-7cd1-4db1-a5aa-e80c3081f3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_x0069_tw7" minOccurs="0"/>
                <xsd:element ref="ns3:SharedWithUsers" minOccurs="0"/>
                <xsd:element ref="ns3:SharedWithDetails" minOccurs="0"/>
                <xsd:element ref="ns2:Comment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d23be-6ba4-4c42-9f53-4a9933832e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69_tw7" ma:index="12" nillable="true" ma:displayName="Text" ma:internalName="_x0069_tw7">
      <xsd:simpleType>
        <xsd:restriction base="dms:Text"/>
      </xsd:simpleType>
    </xsd:element>
    <xsd:element name="Comment" ma:index="15" nillable="true" ma:displayName="Comment" ma:description="AR and SAR sent&#10;Other docs on Static link in Jira" ma:format="Dropdown" ma:internalName="Comment">
      <xsd:simpleType>
        <xsd:restriction base="dms:Text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957a171-654f-4563-9f59-7d53f9f432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7e46e-3aa9-4bfb-bada-e7d503c6942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8ff2e-7cd1-4db1-a5aa-e80c3081f3be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7b83192-8149-43d1-92d1-628a08c7b7c8}" ma:internalName="TaxCatchAll" ma:showField="CatchAllData" ma:web="47b7e46e-3aa9-4bfb-bada-e7d503c694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78ff2e-7cd1-4db1-a5aa-e80c3081f3be" xsi:nil="true"/>
    <lcf76f155ced4ddcb4097134ff3c332f xmlns="dead23be-6ba4-4c42-9f53-4a9933832e9d">
      <Terms xmlns="http://schemas.microsoft.com/office/infopath/2007/PartnerControls"/>
    </lcf76f155ced4ddcb4097134ff3c332f>
    <_x0069_tw7 xmlns="dead23be-6ba4-4c42-9f53-4a9933832e9d" xsi:nil="true"/>
    <Comment xmlns="dead23be-6ba4-4c42-9f53-4a9933832e9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949C04-EAB4-4657-A34D-405A0C8FC4B0}"/>
</file>

<file path=customXml/itemProps2.xml><?xml version="1.0" encoding="utf-8"?>
<ds:datastoreItem xmlns:ds="http://schemas.openxmlformats.org/officeDocument/2006/customXml" ds:itemID="{6C62F75B-1EC6-4555-8A21-27B2FF1ABD56}">
  <ds:schemaRefs>
    <ds:schemaRef ds:uri="ac06f9fb-261b-4964-b384-811b662f0154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43af45cb-663d-4e26-b3d3-cc683b653c24"/>
    <ds:schemaRef ds:uri="6e78ff2e-7cd1-4db1-a5aa-e80c3081f3be"/>
    <ds:schemaRef ds:uri="http://purl.org/dc/elements/1.1/"/>
    <ds:schemaRef ds:uri="http://schemas.microsoft.com/sharepoint/v3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79A84D8-C196-4565-B989-7CB3595846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TRE Template</vt:lpstr>
      <vt:lpstr>Notes</vt:lpstr>
      <vt:lpstr>Validation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Walton</dc:creator>
  <cp:lastModifiedBy>Joris Bal</cp:lastModifiedBy>
  <dcterms:created xsi:type="dcterms:W3CDTF">2015-07-17T09:31:28Z</dcterms:created>
  <dcterms:modified xsi:type="dcterms:W3CDTF">2024-02-14T16:08:51Z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0x010100FFED21E6DED75A488AFCB3A9DA215BEF</vt:lpwstr>
  </property>
  <property fmtid="{D5CDD505-2E9C-101B-9397-08002B2CF9AE}" pid="3" name="MediaServiceImageTags">
    <vt:lpwstr/>
  </property>
</Properties>
</file>